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57" i="1" s="1"/>
  <c r="L146" i="1"/>
  <c r="L137" i="1"/>
  <c r="L127" i="1"/>
  <c r="L138" i="1" s="1"/>
  <c r="L118" i="1"/>
  <c r="L108" i="1"/>
  <c r="L119" i="1" s="1"/>
  <c r="L100" i="1"/>
  <c r="L99" i="1"/>
  <c r="L89" i="1"/>
  <c r="L80" i="1"/>
  <c r="L81" i="1" s="1"/>
  <c r="L70" i="1"/>
  <c r="L61" i="1"/>
  <c r="L51" i="1"/>
  <c r="L62" i="1" s="1"/>
  <c r="L42" i="1"/>
  <c r="L32" i="1"/>
  <c r="L43" i="1" s="1"/>
  <c r="L196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H138" i="1" s="1"/>
  <c r="G127" i="1"/>
  <c r="F127" i="1"/>
  <c r="B119" i="1"/>
  <c r="A119" i="1"/>
  <c r="J118" i="1"/>
  <c r="I118" i="1"/>
  <c r="I119" i="1" s="1"/>
  <c r="H118" i="1"/>
  <c r="G118" i="1"/>
  <c r="F118" i="1"/>
  <c r="B109" i="1"/>
  <c r="J108" i="1"/>
  <c r="J119" i="1" s="1"/>
  <c r="H108" i="1"/>
  <c r="G108" i="1"/>
  <c r="G119" i="1" s="1"/>
  <c r="F108" i="1"/>
  <c r="B100" i="1"/>
  <c r="A100" i="1"/>
  <c r="J99" i="1"/>
  <c r="I99" i="1"/>
  <c r="I100" i="1" s="1"/>
  <c r="H99" i="1"/>
  <c r="G99" i="1"/>
  <c r="F99" i="1"/>
  <c r="B90" i="1"/>
  <c r="A90" i="1"/>
  <c r="J89" i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I62" i="1" s="1"/>
  <c r="H61" i="1"/>
  <c r="G61" i="1"/>
  <c r="F61" i="1"/>
  <c r="B52" i="1"/>
  <c r="A52" i="1"/>
  <c r="J51" i="1"/>
  <c r="H51" i="1"/>
  <c r="H62" i="1" s="1"/>
  <c r="G51" i="1"/>
  <c r="F51" i="1"/>
  <c r="B43" i="1"/>
  <c r="A43" i="1"/>
  <c r="J42" i="1"/>
  <c r="I42" i="1"/>
  <c r="I43" i="1" s="1"/>
  <c r="H42" i="1"/>
  <c r="G42" i="1"/>
  <c r="F42" i="1"/>
  <c r="B33" i="1"/>
  <c r="A33" i="1"/>
  <c r="J32" i="1"/>
  <c r="J43" i="1" s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43" i="1" l="1"/>
  <c r="J176" i="1"/>
  <c r="H195" i="1"/>
  <c r="H43" i="1"/>
  <c r="F62" i="1"/>
  <c r="J62" i="1"/>
  <c r="F100" i="1"/>
  <c r="J100" i="1"/>
  <c r="H119" i="1"/>
  <c r="G138" i="1"/>
  <c r="I157" i="1"/>
  <c r="G176" i="1"/>
  <c r="I195" i="1"/>
  <c r="J138" i="1"/>
  <c r="H157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F196" i="1"/>
  <c r="I196" i="1"/>
  <c r="H196" i="1"/>
  <c r="G196" i="1"/>
</calcChain>
</file>

<file path=xl/sharedStrings.xml><?xml version="1.0" encoding="utf-8"?>
<sst xmlns="http://schemas.openxmlformats.org/spreadsheetml/2006/main" count="230" uniqueCount="73">
  <si>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</si>
  <si>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</si>
  <si>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</si>
  <si>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</si>
  <si>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</si>
  <si>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</si>
  <si>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</si>
  <si>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</si>
  <si>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</si>
  <si>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</si>
  <si>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</si>
  <si>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</si>
  <si>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</si>
  <si>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</si>
  <si>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</si>
  <si>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</si>
  <si>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</si>
  <si>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</si>
  <si>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</si>
  <si>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</si>
  <si>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</si>
  <si>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</si>
  <si>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</si>
  <si>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</si>
  <si>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</si>
  <si>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</si>
  <si>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</si>
  <si>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</si>
  <si>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</si>
  <si>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</si>
  <si>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</si>
  <si>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</si>
  <si>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</si>
  <si>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</si>
  <si>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</si>
  <si>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</si>
  <si>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</si>
  <si>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</si>
  <si>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</si>
  <si>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</si>
  <si>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пшеничный йодированный/сыр порционный</t>
  </si>
  <si>
    <t>кондитерское изделие(печенье/вафли/пряник)</t>
  </si>
  <si>
    <t>кофейный напиток</t>
  </si>
  <si>
    <t>суп молочный с макаронными изделиями</t>
  </si>
  <si>
    <t>19/гп</t>
  </si>
  <si>
    <t>гп</t>
  </si>
  <si>
    <t>омлет натуральный/горошек консервированный</t>
  </si>
  <si>
    <t>чай с сахаром</t>
  </si>
  <si>
    <t>пшеничный йодированный</t>
  </si>
  <si>
    <t>33/12</t>
  </si>
  <si>
    <t>картофельное пюре/рыба, тушенная в томате с овощами/салат из свежей капусты/салат из квашенной капусты</t>
  </si>
  <si>
    <t>15/25/24</t>
  </si>
  <si>
    <t>макаронные изделия отварные/котлета московская/соус красный основной/салат из отварной свеклы</t>
  </si>
  <si>
    <t>8/36/22/16</t>
  </si>
  <si>
    <t>картофельное пюре/гуляш/свекла отварная</t>
  </si>
  <si>
    <t>15/35/4</t>
  </si>
  <si>
    <t>плов из мяса птицы/салат из квашенной капусты</t>
  </si>
  <si>
    <t>чай с лимоном</t>
  </si>
  <si>
    <t>20/21</t>
  </si>
  <si>
    <t>каша рассыпчатая(гречневая, рисовая, пнрловая,пшеничная,ячневая, пшенная)/ёжики куриные/икра кабачковая консервированная</t>
  </si>
  <si>
    <t>пшеничный йодированный/сдоба обыкновенная</t>
  </si>
  <si>
    <t>3/44/12</t>
  </si>
  <si>
    <t>гп/41</t>
  </si>
  <si>
    <t>каша жидкая молочная рисовая</t>
  </si>
  <si>
    <t>пшеничный йодированный/масло порциями</t>
  </si>
  <si>
    <t>яблоки</t>
  </si>
  <si>
    <t>гп/20</t>
  </si>
  <si>
    <t>каша рассыпчатая(гречневая, рисовая, перловая,пшеничная,ячневая, пшенная)/котлеты московские/салат из свежей капусты с зеленым горошком</t>
  </si>
  <si>
    <t>3/36/16</t>
  </si>
  <si>
    <t>каша молочная "дружба"</t>
  </si>
  <si>
    <t>гп/19</t>
  </si>
  <si>
    <t>МБОУ Каменно-Балковская СОШ</t>
  </si>
  <si>
    <t>Зимина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</si>
</sst>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61" sqref="E16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72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200</v>
      </c>
      <c r="G6" s="40">
        <v>6</v>
      </c>
      <c r="H6" s="40">
        <v>5</v>
      </c>
      <c r="I6" s="40">
        <v>18</v>
      </c>
      <c r="J6" s="40">
        <v>134</v>
      </c>
      <c r="K6" s="41">
        <v>26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3</v>
      </c>
      <c r="H8" s="43">
        <v>3</v>
      </c>
      <c r="I8" s="43">
        <v>21</v>
      </c>
      <c r="J8" s="43">
        <v>113</v>
      </c>
      <c r="K8" s="44">
        <v>42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55</v>
      </c>
      <c r="G9" s="43">
        <v>7</v>
      </c>
      <c r="H9" s="43">
        <v>5</v>
      </c>
      <c r="I9" s="43">
        <v>20</v>
      </c>
      <c r="J9" s="43">
        <v>153</v>
      </c>
      <c r="K9" s="44" t="s">
        <v>44</v>
      </c>
      <c r="L9" s="43"/>
    </row>
    <row r="10" spans="1:12" ht="15" x14ac:dyDescent="0.25">
      <c r="A10" s="23"/>
      <c r="B10" s="15"/>
      <c r="C10" s="11"/>
      <c r="D10" s="7"/>
      <c r="E10" s="42" t="s">
        <v>41</v>
      </c>
      <c r="F10" s="43">
        <v>50</v>
      </c>
      <c r="G10" s="43">
        <v>9</v>
      </c>
      <c r="H10" s="43">
        <v>8</v>
      </c>
      <c r="I10" s="43">
        <v>25</v>
      </c>
      <c r="J10" s="43">
        <v>271</v>
      </c>
      <c r="K10" s="44" t="s">
        <v>45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25</v>
      </c>
      <c r="H13" s="19">
        <f t="shared" si="0"/>
        <v>21</v>
      </c>
      <c r="I13" s="19">
        <f t="shared" si="0"/>
        <v>84</v>
      </c>
      <c r="J13" s="19">
        <f t="shared" si="0"/>
        <v>671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505</v>
      </c>
      <c r="G24" s="32">
        <f t="shared" ref="G24:J24" si="4">G13+G23</f>
        <v>25</v>
      </c>
      <c r="H24" s="32">
        <f t="shared" si="4"/>
        <v>21</v>
      </c>
      <c r="I24" s="32">
        <f t="shared" si="4"/>
        <v>84</v>
      </c>
      <c r="J24" s="32">
        <f t="shared" si="4"/>
        <v>671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180</v>
      </c>
      <c r="G25" s="40">
        <v>10</v>
      </c>
      <c r="H25" s="40">
        <v>13</v>
      </c>
      <c r="I25" s="40">
        <v>15</v>
      </c>
      <c r="J25" s="40">
        <v>310</v>
      </c>
      <c r="K25" s="41" t="s">
        <v>49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</v>
      </c>
      <c r="H27" s="43">
        <v>0</v>
      </c>
      <c r="I27" s="43">
        <v>6</v>
      </c>
      <c r="J27" s="43">
        <v>27</v>
      </c>
      <c r="K27" s="44">
        <v>5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60</v>
      </c>
      <c r="F28" s="43">
        <v>90</v>
      </c>
      <c r="G28" s="43">
        <v>8</v>
      </c>
      <c r="H28" s="43">
        <v>4</v>
      </c>
      <c r="I28" s="43">
        <v>47</v>
      </c>
      <c r="J28" s="43">
        <v>159</v>
      </c>
      <c r="K28" s="44" t="s">
        <v>62</v>
      </c>
      <c r="L28" s="43"/>
    </row>
    <row r="29" spans="1:12" ht="15" x14ac:dyDescent="0.2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470</v>
      </c>
      <c r="G32" s="19">
        <f t="shared" ref="G32" si="6">SUM(G25:G31)</f>
        <v>18</v>
      </c>
      <c r="H32" s="19">
        <f t="shared" ref="H32" si="7">SUM(H25:H31)</f>
        <v>17</v>
      </c>
      <c r="I32" s="19">
        <v>68</v>
      </c>
      <c r="J32" s="19">
        <f t="shared" ref="J32:L32" si="8">SUM(J25:J31)</f>
        <v>496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470</v>
      </c>
      <c r="G43" s="32">
        <f t="shared" ref="G43" si="13">G32+G42</f>
        <v>18</v>
      </c>
      <c r="H43" s="32">
        <f t="shared" ref="H43" si="14">H32+H42</f>
        <v>17</v>
      </c>
      <c r="I43" s="32">
        <f t="shared" ref="I43" si="15">I32+I42</f>
        <v>68</v>
      </c>
      <c r="J43" s="32">
        <f t="shared" ref="J43:L43" si="16">J32+J42</f>
        <v>496</v>
      </c>
      <c r="K43" s="32"/>
      <c r="L43" s="32">
        <f t="shared" si="16"/>
        <v>0</v>
      </c>
    </row>
    <row r="44" spans="1:12" ht="38.2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310</v>
      </c>
      <c r="G44" s="40">
        <v>13</v>
      </c>
      <c r="H44" s="40">
        <v>13</v>
      </c>
      <c r="I44" s="40">
        <v>37</v>
      </c>
      <c r="J44" s="40">
        <v>353</v>
      </c>
      <c r="K44" s="41" t="s">
        <v>51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</v>
      </c>
      <c r="H46" s="43">
        <v>0</v>
      </c>
      <c r="I46" s="43">
        <v>7</v>
      </c>
      <c r="J46" s="43">
        <v>27</v>
      </c>
      <c r="K46" s="44">
        <v>5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40</v>
      </c>
      <c r="G47" s="43">
        <v>3</v>
      </c>
      <c r="H47" s="43">
        <v>1</v>
      </c>
      <c r="I47" s="43">
        <v>20</v>
      </c>
      <c r="J47" s="43">
        <v>104</v>
      </c>
      <c r="K47" s="44" t="s">
        <v>45</v>
      </c>
      <c r="L47" s="43"/>
    </row>
    <row r="48" spans="1:12" ht="15" x14ac:dyDescent="0.2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7">SUM(G44:G50)</f>
        <v>16</v>
      </c>
      <c r="H51" s="19">
        <f t="shared" ref="H51" si="18">SUM(H44:H50)</f>
        <v>14</v>
      </c>
      <c r="I51" s="19">
        <v>65</v>
      </c>
      <c r="J51" s="19">
        <f t="shared" ref="J51:L51" si="19">SUM(J44:J50)</f>
        <v>484</v>
      </c>
      <c r="K51" s="25"/>
      <c r="L51" s="19">
        <f t="shared" si="19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550</v>
      </c>
      <c r="G62" s="32">
        <f t="shared" ref="G62" si="24">G51+G61</f>
        <v>16</v>
      </c>
      <c r="H62" s="32">
        <f t="shared" ref="H62" si="25">H51+H61</f>
        <v>14</v>
      </c>
      <c r="I62" s="32">
        <f t="shared" ref="I62" si="26">I51+I61</f>
        <v>65</v>
      </c>
      <c r="J62" s="32">
        <f t="shared" ref="J62:L62" si="27">J51+J61</f>
        <v>484</v>
      </c>
      <c r="K62" s="32"/>
      <c r="L62" s="32">
        <f t="shared" si="27"/>
        <v>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300</v>
      </c>
      <c r="G63" s="40">
        <v>16</v>
      </c>
      <c r="H63" s="40">
        <v>20</v>
      </c>
      <c r="I63" s="40">
        <v>53</v>
      </c>
      <c r="J63" s="40">
        <v>499</v>
      </c>
      <c r="K63" s="41" t="s">
        <v>53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0</v>
      </c>
      <c r="H65" s="43">
        <v>0</v>
      </c>
      <c r="I65" s="43">
        <v>7</v>
      </c>
      <c r="J65" s="43">
        <v>27</v>
      </c>
      <c r="K65" s="44">
        <v>5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48</v>
      </c>
      <c r="F66" s="43">
        <v>40</v>
      </c>
      <c r="G66" s="43">
        <v>3</v>
      </c>
      <c r="H66" s="43">
        <v>1</v>
      </c>
      <c r="I66" s="43">
        <v>20</v>
      </c>
      <c r="J66" s="43">
        <v>104</v>
      </c>
      <c r="K66" s="44" t="s">
        <v>45</v>
      </c>
      <c r="L66" s="43"/>
    </row>
    <row r="67" spans="1:12" ht="15" x14ac:dyDescent="0.2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28">SUM(G63:G69)</f>
        <v>19</v>
      </c>
      <c r="H70" s="19">
        <f t="shared" ref="H70" si="29">SUM(H63:H69)</f>
        <v>21</v>
      </c>
      <c r="I70" s="19">
        <f t="shared" ref="I70" si="30">SUM(I63:I69)</f>
        <v>80</v>
      </c>
      <c r="J70" s="19">
        <f t="shared" ref="J70:L70" si="31">SUM(J63:J69)</f>
        <v>630</v>
      </c>
      <c r="K70" s="25"/>
      <c r="L70" s="19">
        <f t="shared" si="31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2">SUM(G71:G79)</f>
        <v>0</v>
      </c>
      <c r="H80" s="19">
        <f t="shared" ref="H80" si="33">SUM(H71:H79)</f>
        <v>0</v>
      </c>
      <c r="I80" s="19">
        <f t="shared" ref="I80" si="34">SUM(I71:I79)</f>
        <v>0</v>
      </c>
      <c r="J80" s="19">
        <f t="shared" ref="J80:L80" si="35">SUM(J71:J79)</f>
        <v>0</v>
      </c>
      <c r="K80" s="25"/>
      <c r="L80" s="19">
        <f t="shared" si="35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540</v>
      </c>
      <c r="G81" s="32">
        <f t="shared" ref="G81" si="36">G70+G80</f>
        <v>19</v>
      </c>
      <c r="H81" s="32">
        <f t="shared" ref="H81" si="37">H70+H80</f>
        <v>21</v>
      </c>
      <c r="I81" s="32">
        <f t="shared" ref="I81" si="38">I70+I80</f>
        <v>80</v>
      </c>
      <c r="J81" s="32">
        <f t="shared" ref="J81:L81" si="39">J70+J80</f>
        <v>630</v>
      </c>
      <c r="K81" s="32"/>
      <c r="L81" s="32">
        <f t="shared" si="39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300</v>
      </c>
      <c r="G82" s="40">
        <v>12</v>
      </c>
      <c r="H82" s="40">
        <v>16</v>
      </c>
      <c r="I82" s="40">
        <v>38</v>
      </c>
      <c r="J82" s="40">
        <v>352</v>
      </c>
      <c r="K82" s="41" t="s">
        <v>55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2</v>
      </c>
      <c r="H84" s="43">
        <v>0</v>
      </c>
      <c r="I84" s="43">
        <v>7</v>
      </c>
      <c r="J84" s="43">
        <v>28</v>
      </c>
      <c r="K84" s="44">
        <v>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40</v>
      </c>
      <c r="G85" s="43">
        <v>3</v>
      </c>
      <c r="H85" s="43">
        <v>1</v>
      </c>
      <c r="I85" s="43">
        <v>20</v>
      </c>
      <c r="J85" s="43">
        <v>104</v>
      </c>
      <c r="K85" s="44" t="s">
        <v>45</v>
      </c>
      <c r="L85" s="43"/>
    </row>
    <row r="86" spans="1:12" ht="15" x14ac:dyDescent="0.2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0">SUM(G82:G88)</f>
        <v>17</v>
      </c>
      <c r="H89" s="19">
        <f t="shared" ref="H89" si="41">SUM(H82:H88)</f>
        <v>17</v>
      </c>
      <c r="I89" s="19">
        <v>65</v>
      </c>
      <c r="J89" s="19">
        <f t="shared" ref="J89:L89" si="42">SUM(J82:J88)</f>
        <v>484</v>
      </c>
      <c r="K89" s="25"/>
      <c r="L89" s="19">
        <f t="shared" si="42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:L99" si="46">SUM(J90:J98)</f>
        <v>0</v>
      </c>
      <c r="K99" s="25"/>
      <c r="L99" s="19">
        <f t="shared" si="4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540</v>
      </c>
      <c r="G100" s="32">
        <f t="shared" ref="G100" si="47">G89+G99</f>
        <v>17</v>
      </c>
      <c r="H100" s="32">
        <f t="shared" ref="H100" si="48">H89+H99</f>
        <v>17</v>
      </c>
      <c r="I100" s="32">
        <f t="shared" ref="I100" si="49">I89+I99</f>
        <v>65</v>
      </c>
      <c r="J100" s="32">
        <f t="shared" ref="J100:L100" si="50">J89+J99</f>
        <v>484</v>
      </c>
      <c r="K100" s="32"/>
      <c r="L100" s="32">
        <f t="shared" si="50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>
        <v>260</v>
      </c>
      <c r="G101" s="40">
        <v>17</v>
      </c>
      <c r="H101" s="40">
        <v>20</v>
      </c>
      <c r="I101" s="40">
        <v>38</v>
      </c>
      <c r="J101" s="40">
        <v>362</v>
      </c>
      <c r="K101" s="41" t="s">
        <v>58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57</v>
      </c>
      <c r="F103" s="43">
        <v>200</v>
      </c>
      <c r="G103" s="43">
        <v>2</v>
      </c>
      <c r="H103" s="43">
        <v>0</v>
      </c>
      <c r="I103" s="43">
        <v>7</v>
      </c>
      <c r="J103" s="43">
        <v>28</v>
      </c>
      <c r="K103" s="44">
        <v>31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48</v>
      </c>
      <c r="F104" s="43">
        <v>40</v>
      </c>
      <c r="G104" s="43">
        <v>3</v>
      </c>
      <c r="H104" s="43">
        <v>1</v>
      </c>
      <c r="I104" s="43">
        <v>20</v>
      </c>
      <c r="J104" s="43">
        <v>104</v>
      </c>
      <c r="K104" s="44" t="s">
        <v>45</v>
      </c>
      <c r="L104" s="43"/>
    </row>
    <row r="105" spans="1:12" ht="15" x14ac:dyDescent="0.2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1">SUM(G101:G107)</f>
        <v>22</v>
      </c>
      <c r="H108" s="19">
        <f t="shared" si="51"/>
        <v>21</v>
      </c>
      <c r="I108" s="19">
        <v>65</v>
      </c>
      <c r="J108" s="19">
        <f t="shared" si="51"/>
        <v>494</v>
      </c>
      <c r="K108" s="25"/>
      <c r="L108" s="19">
        <f t="shared" ref="L108" si="52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5">G108+G118</f>
        <v>22</v>
      </c>
      <c r="H119" s="32">
        <f t="shared" ref="H119" si="56">H108+H118</f>
        <v>21</v>
      </c>
      <c r="I119" s="32">
        <f t="shared" ref="I119" si="57">I108+I118</f>
        <v>65</v>
      </c>
      <c r="J119" s="32">
        <f t="shared" ref="J119:L119" si="58">J108+J118</f>
        <v>494</v>
      </c>
      <c r="K119" s="32"/>
      <c r="L119" s="32">
        <f t="shared" si="58"/>
        <v>0</v>
      </c>
    </row>
    <row r="120" spans="1:12" ht="38.2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280</v>
      </c>
      <c r="G120" s="40">
        <v>16</v>
      </c>
      <c r="H120" s="40">
        <v>16</v>
      </c>
      <c r="I120" s="40">
        <v>47</v>
      </c>
      <c r="J120" s="40">
        <v>400</v>
      </c>
      <c r="K120" s="41" t="s">
        <v>61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3</v>
      </c>
      <c r="H122" s="43">
        <v>3</v>
      </c>
      <c r="I122" s="43">
        <v>21</v>
      </c>
      <c r="J122" s="43">
        <v>113</v>
      </c>
      <c r="K122" s="44">
        <v>42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60</v>
      </c>
      <c r="F123" s="43">
        <v>90</v>
      </c>
      <c r="G123" s="43">
        <v>8</v>
      </c>
      <c r="H123" s="43">
        <v>4</v>
      </c>
      <c r="I123" s="43">
        <v>47</v>
      </c>
      <c r="J123" s="43">
        <v>260</v>
      </c>
      <c r="K123" s="44" t="s">
        <v>62</v>
      </c>
      <c r="L123" s="43"/>
    </row>
    <row r="124" spans="1:12" ht="15" x14ac:dyDescent="0.2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59">SUM(G120:G126)</f>
        <v>27</v>
      </c>
      <c r="H127" s="19">
        <f t="shared" si="59"/>
        <v>23</v>
      </c>
      <c r="I127" s="19">
        <f t="shared" si="59"/>
        <v>115</v>
      </c>
      <c r="J127" s="19">
        <f t="shared" si="59"/>
        <v>773</v>
      </c>
      <c r="K127" s="25"/>
      <c r="L127" s="19">
        <f t="shared" ref="L127" si="60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570</v>
      </c>
      <c r="G138" s="32">
        <f t="shared" ref="G138" si="63">G127+G137</f>
        <v>27</v>
      </c>
      <c r="H138" s="32">
        <f t="shared" ref="H138" si="64">H127+H137</f>
        <v>23</v>
      </c>
      <c r="I138" s="32">
        <f t="shared" ref="I138" si="65">I127+I137</f>
        <v>115</v>
      </c>
      <c r="J138" s="32">
        <f t="shared" ref="J138:L138" si="66">J127+J137</f>
        <v>773</v>
      </c>
      <c r="K138" s="32"/>
      <c r="L138" s="32">
        <f t="shared" si="66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63</v>
      </c>
      <c r="F139" s="40">
        <v>200</v>
      </c>
      <c r="G139" s="40">
        <v>10</v>
      </c>
      <c r="H139" s="40">
        <v>7</v>
      </c>
      <c r="I139" s="40">
        <v>28</v>
      </c>
      <c r="J139" s="40">
        <v>224</v>
      </c>
      <c r="K139" s="41">
        <v>13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57</v>
      </c>
      <c r="F141" s="43">
        <v>200</v>
      </c>
      <c r="G141" s="43">
        <v>2</v>
      </c>
      <c r="H141" s="43">
        <v>0</v>
      </c>
      <c r="I141" s="43">
        <v>7</v>
      </c>
      <c r="J141" s="43">
        <v>28</v>
      </c>
      <c r="K141" s="44">
        <v>31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64</v>
      </c>
      <c r="F142" s="43">
        <v>50</v>
      </c>
      <c r="G142" s="43">
        <v>3</v>
      </c>
      <c r="H142" s="43">
        <v>9</v>
      </c>
      <c r="I142" s="43">
        <v>20</v>
      </c>
      <c r="J142" s="43">
        <v>179</v>
      </c>
      <c r="K142" s="44" t="s">
        <v>66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65</v>
      </c>
      <c r="F143" s="43">
        <v>100</v>
      </c>
      <c r="G143" s="43">
        <v>0</v>
      </c>
      <c r="H143" s="43">
        <v>0</v>
      </c>
      <c r="I143" s="43">
        <v>10</v>
      </c>
      <c r="J143" s="43">
        <v>47</v>
      </c>
      <c r="K143" s="44">
        <v>17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67">SUM(G139:G145)</f>
        <v>15</v>
      </c>
      <c r="H146" s="19">
        <f t="shared" si="67"/>
        <v>16</v>
      </c>
      <c r="I146" s="19">
        <f t="shared" si="67"/>
        <v>65</v>
      </c>
      <c r="J146" s="19">
        <f t="shared" si="67"/>
        <v>478</v>
      </c>
      <c r="K146" s="25"/>
      <c r="L146" s="19">
        <f t="shared" ref="L146" si="68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550</v>
      </c>
      <c r="G157" s="32">
        <f t="shared" ref="G157" si="71">G146+G156</f>
        <v>15</v>
      </c>
      <c r="H157" s="32">
        <f t="shared" ref="H157" si="72">H146+H156</f>
        <v>16</v>
      </c>
      <c r="I157" s="32">
        <f t="shared" ref="I157" si="73">I146+I156</f>
        <v>65</v>
      </c>
      <c r="J157" s="32">
        <f t="shared" ref="J157:L157" si="74">J146+J156</f>
        <v>478</v>
      </c>
      <c r="K157" s="32"/>
      <c r="L157" s="32">
        <f t="shared" si="74"/>
        <v>0</v>
      </c>
    </row>
    <row r="158" spans="1:12" ht="51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290</v>
      </c>
      <c r="G158" s="40">
        <v>17</v>
      </c>
      <c r="H158" s="40">
        <v>20</v>
      </c>
      <c r="I158" s="40">
        <v>50</v>
      </c>
      <c r="J158" s="40">
        <v>483</v>
      </c>
      <c r="K158" s="41" t="s">
        <v>68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>
        <v>2</v>
      </c>
      <c r="H160" s="43">
        <v>0</v>
      </c>
      <c r="I160" s="43">
        <v>7</v>
      </c>
      <c r="J160" s="43">
        <v>28</v>
      </c>
      <c r="K160" s="44">
        <v>31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48</v>
      </c>
      <c r="F161" s="43">
        <v>40</v>
      </c>
      <c r="G161" s="43">
        <v>3</v>
      </c>
      <c r="H161" s="43">
        <v>1</v>
      </c>
      <c r="I161" s="43">
        <v>20</v>
      </c>
      <c r="J161" s="43">
        <v>104</v>
      </c>
      <c r="K161" s="44" t="s">
        <v>45</v>
      </c>
      <c r="L161" s="43"/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5">SUM(G158:G164)</f>
        <v>22</v>
      </c>
      <c r="H165" s="19">
        <f t="shared" si="75"/>
        <v>21</v>
      </c>
      <c r="I165" s="19">
        <f t="shared" si="75"/>
        <v>77</v>
      </c>
      <c r="J165" s="19">
        <f t="shared" si="75"/>
        <v>615</v>
      </c>
      <c r="K165" s="25"/>
      <c r="L165" s="19">
        <f t="shared" ref="L165" si="76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530</v>
      </c>
      <c r="G176" s="32">
        <f t="shared" ref="G176" si="79">G165+G175</f>
        <v>22</v>
      </c>
      <c r="H176" s="32">
        <f t="shared" ref="H176" si="80">H165+H175</f>
        <v>21</v>
      </c>
      <c r="I176" s="32">
        <f t="shared" ref="I176" si="81">I165+I175</f>
        <v>77</v>
      </c>
      <c r="J176" s="32">
        <f t="shared" ref="J176:L176" si="82">J165+J175</f>
        <v>615</v>
      </c>
      <c r="K176" s="32"/>
      <c r="L176" s="32">
        <f t="shared" si="82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200</v>
      </c>
      <c r="G177" s="40">
        <v>10</v>
      </c>
      <c r="H177" s="40">
        <v>10</v>
      </c>
      <c r="I177" s="40">
        <v>30</v>
      </c>
      <c r="J177" s="40">
        <v>272</v>
      </c>
      <c r="K177" s="41">
        <v>34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43">
        <v>0</v>
      </c>
      <c r="H179" s="43">
        <v>0</v>
      </c>
      <c r="I179" s="43">
        <v>7</v>
      </c>
      <c r="J179" s="43">
        <v>27</v>
      </c>
      <c r="K179" s="44">
        <v>5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55</v>
      </c>
      <c r="G180" s="43">
        <v>7</v>
      </c>
      <c r="H180" s="43">
        <v>6</v>
      </c>
      <c r="I180" s="43">
        <v>20</v>
      </c>
      <c r="J180" s="43">
        <v>158</v>
      </c>
      <c r="K180" s="44" t="s">
        <v>70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65</v>
      </c>
      <c r="F181" s="43">
        <v>100</v>
      </c>
      <c r="G181" s="43">
        <v>0</v>
      </c>
      <c r="H181" s="43">
        <v>0</v>
      </c>
      <c r="I181" s="43">
        <v>10</v>
      </c>
      <c r="J181" s="43">
        <v>47</v>
      </c>
      <c r="K181" s="44">
        <v>28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555</v>
      </c>
      <c r="G184" s="19">
        <f t="shared" ref="G184:J184" si="83">SUM(G177:G183)</f>
        <v>17</v>
      </c>
      <c r="H184" s="19">
        <f t="shared" si="83"/>
        <v>16</v>
      </c>
      <c r="I184" s="19">
        <f t="shared" si="83"/>
        <v>67</v>
      </c>
      <c r="J184" s="19">
        <f t="shared" si="83"/>
        <v>504</v>
      </c>
      <c r="K184" s="25"/>
      <c r="L184" s="19">
        <f t="shared" ref="L184" si="84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555</v>
      </c>
      <c r="G195" s="32">
        <f t="shared" ref="G195" si="87">G184+G194</f>
        <v>17</v>
      </c>
      <c r="H195" s="32">
        <f t="shared" ref="H195" si="88">H184+H194</f>
        <v>16</v>
      </c>
      <c r="I195" s="32">
        <f t="shared" ref="I195" si="89">I184+I194</f>
        <v>67</v>
      </c>
      <c r="J195" s="32">
        <f t="shared" ref="J195:L195" si="90">J184+J194</f>
        <v>504</v>
      </c>
      <c r="K195" s="32"/>
      <c r="L195" s="32">
        <f t="shared" si="90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531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19.8</v>
      </c>
      <c r="H196" s="34">
        <f t="shared" si="91"/>
        <v>18.7</v>
      </c>
      <c r="I196" s="34">
        <f t="shared" si="91"/>
        <v>75.099999999999994</v>
      </c>
      <c r="J196" s="34">
        <f t="shared" si="91"/>
        <v>562.9</v>
      </c>
      <c r="K196" s="34"/>
      <c r="L196" s="34" t="e">
        <f t="shared" ref="L196" si="92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Зимина Н А</cp:lastModifiedBy>
  <dcterms:created xsi:type="dcterms:W3CDTF">2022-05-16T14:23:56Z</dcterms:created>
  <dcterms:modified xsi:type="dcterms:W3CDTF">2026-01-26T09:24:57Z</dcterms:modified>
</cp:coreProperties>
</file>